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меню!$A$1:$Q$27</definedName>
  </definedNames>
  <calcPr calcId="125725"/>
</workbook>
</file>

<file path=xl/calcChain.xml><?xml version="1.0" encoding="utf-8"?>
<calcChain xmlns="http://schemas.openxmlformats.org/spreadsheetml/2006/main">
  <c r="O19" i="1"/>
  <c r="G19"/>
  <c r="C19"/>
  <c r="N19" l="1"/>
  <c r="M19" l="1"/>
  <c r="H19"/>
  <c r="E19"/>
  <c r="J19" l="1"/>
  <c r="R21" l="1"/>
  <c r="L19"/>
  <c r="I19"/>
  <c r="F19"/>
  <c r="D17"/>
  <c r="D18" s="1"/>
  <c r="E17"/>
  <c r="E18" s="1"/>
  <c r="F17"/>
  <c r="F18" s="1"/>
  <c r="G17"/>
  <c r="G18" s="1"/>
  <c r="G20" s="1"/>
  <c r="H17"/>
  <c r="H18" s="1"/>
  <c r="I17"/>
  <c r="I18" s="1"/>
  <c r="I20" s="1"/>
  <c r="J17"/>
  <c r="J18" s="1"/>
  <c r="K17"/>
  <c r="L17"/>
  <c r="M17"/>
  <c r="M18" s="1"/>
  <c r="N17"/>
  <c r="N18" s="1"/>
  <c r="N20" s="1"/>
  <c r="O17"/>
  <c r="O18" s="1"/>
  <c r="C17"/>
  <c r="C18" s="1"/>
  <c r="K18"/>
  <c r="K20" s="1"/>
  <c r="J20" l="1"/>
  <c r="C20"/>
  <c r="O20"/>
  <c r="M20"/>
  <c r="H20"/>
  <c r="F20"/>
  <c r="D20"/>
  <c r="L18"/>
  <c r="L20" s="1"/>
  <c r="E20"/>
  <c r="P21" l="1"/>
</calcChain>
</file>

<file path=xl/sharedStrings.xml><?xml version="1.0" encoding="utf-8"?>
<sst xmlns="http://schemas.openxmlformats.org/spreadsheetml/2006/main" count="39" uniqueCount="39">
  <si>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</si>
  <si>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</si>
  <si>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</si>
  <si>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</si>
  <si>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</si>
  <si>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</si>
  <si>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</si>
  <si>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</si>
  <si>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</si>
  <si>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</si>
  <si>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</si>
  <si>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</si>
  <si>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</si>
  <si>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</si>
  <si>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</si>
  <si>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</si>
  <si>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</si>
  <si>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</si>
  <si>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</si>
  <si>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</si>
  <si>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</si>
  <si>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</si>
  <si>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</si>
  <si>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банан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</si>
  <si>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</si>
  <si>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</si>
  <si>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</si>
  <si>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</si>
  <si>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</si>
  <si>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>Приняла повар:_____________________/Алиева Х.С./</t>
  </si>
  <si>
    <t>Хлеб</t>
  </si>
  <si>
    <t>Яйцо</t>
  </si>
  <si>
    <t xml:space="preserve">Чай с сахаром </t>
  </si>
  <si>
    <t xml:space="preserve">                                                                              _____________/Алиев А.М../</t>
  </si>
  <si>
    <t xml:space="preserve">                                                            Утверждаю: руководитель Чилинской ООШ</t>
  </si>
  <si>
    <t>Юнусов Ю.М.</t>
  </si>
  <si>
    <t>Магомедова К.А.</t>
  </si>
  <si>
    <t>Яблоки</t>
  </si>
  <si>
    <t xml:space="preserve">        .12.2021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</si>
</sst>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tabSelected="1" view="pageBreakPreview" zoomScale="80" zoomScaleSheetLayoutView="80" workbookViewId="0">
      <selection activeCell="J7" sqref="J7"/>
    </sheetView>
  </sheetViews>
  <sheetFormatPr defaultRowHeight="1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>
      <c r="A1" s="2" t="s">
        <v>27</v>
      </c>
      <c r="B1" s="16" t="s">
        <v>38</v>
      </c>
      <c r="C1" s="2"/>
      <c r="D1" s="2"/>
      <c r="E1" s="2"/>
      <c r="F1" s="22" t="s">
        <v>34</v>
      </c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8.75">
      <c r="A2" s="2"/>
      <c r="B2" s="2"/>
      <c r="C2" s="2"/>
      <c r="D2" s="2"/>
      <c r="E2" s="2"/>
      <c r="F2" s="22" t="s">
        <v>33</v>
      </c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8.75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>
      <c r="A4" s="18" t="s">
        <v>7</v>
      </c>
      <c r="B4" s="18"/>
      <c r="C4" s="8">
        <v>11</v>
      </c>
      <c r="D4" s="2" t="s">
        <v>8</v>
      </c>
      <c r="E4" s="2"/>
      <c r="F4" s="2"/>
      <c r="G4" s="2"/>
      <c r="H4" s="2"/>
      <c r="I4" s="2"/>
    </row>
    <row r="5" spans="1:16" ht="18.75">
      <c r="A5" s="17" t="s">
        <v>0</v>
      </c>
      <c r="B5" s="17"/>
      <c r="C5" s="19" t="s">
        <v>3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  <c r="P5" s="1"/>
    </row>
    <row r="6" spans="1:16" ht="18.75">
      <c r="A6" s="17"/>
      <c r="B6" s="17"/>
      <c r="C6" s="3" t="s">
        <v>24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25</v>
      </c>
      <c r="I6" s="3" t="s">
        <v>26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23</v>
      </c>
      <c r="P6" s="1"/>
    </row>
    <row r="7" spans="1:16" ht="18.75">
      <c r="A7" s="3" t="s">
        <v>1</v>
      </c>
      <c r="B7" s="3" t="s">
        <v>4</v>
      </c>
      <c r="C7" s="17" t="s">
        <v>10</v>
      </c>
      <c r="D7" s="17"/>
      <c r="E7" s="17"/>
      <c r="F7" s="17"/>
      <c r="G7" s="17"/>
      <c r="H7" s="17"/>
      <c r="I7" s="17"/>
      <c r="J7" s="1"/>
      <c r="K7" s="1"/>
      <c r="L7" s="1"/>
      <c r="M7" s="1"/>
      <c r="N7" s="1"/>
      <c r="O7" s="1"/>
      <c r="P7" s="1"/>
    </row>
    <row r="8" spans="1:16" ht="37.5" customHeight="1">
      <c r="A8" s="5">
        <v>1</v>
      </c>
      <c r="B8" s="9" t="s">
        <v>21</v>
      </c>
      <c r="C8" s="3">
        <v>60</v>
      </c>
      <c r="D8" s="3">
        <v>7.0000000000000007E-2</v>
      </c>
      <c r="E8" s="3">
        <v>11</v>
      </c>
      <c r="F8" s="3">
        <v>1.6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>
      <c r="A9" s="5">
        <v>2</v>
      </c>
      <c r="B9" s="10" t="s">
        <v>22</v>
      </c>
      <c r="C9" s="3"/>
      <c r="D9" s="3"/>
      <c r="E9" s="3"/>
      <c r="F9" s="3">
        <v>2</v>
      </c>
      <c r="G9" s="3">
        <v>31</v>
      </c>
      <c r="H9" s="3">
        <v>20</v>
      </c>
      <c r="I9" s="6">
        <v>12</v>
      </c>
      <c r="J9" s="6">
        <v>13</v>
      </c>
      <c r="K9" s="1"/>
      <c r="L9" s="1"/>
      <c r="M9" s="1"/>
      <c r="N9" s="1"/>
      <c r="O9" s="1"/>
      <c r="P9" s="1"/>
    </row>
    <row r="10" spans="1:16" ht="24.95" customHeight="1">
      <c r="A10" s="5">
        <v>3</v>
      </c>
      <c r="B10" s="9" t="s">
        <v>37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200</v>
      </c>
      <c r="P10" s="1"/>
    </row>
    <row r="11" spans="1:16" ht="24.95" customHeight="1">
      <c r="A11" s="5">
        <v>4</v>
      </c>
      <c r="B11" s="9" t="s">
        <v>31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>
      <c r="A12" s="5">
        <v>5</v>
      </c>
      <c r="B12" s="9" t="s">
        <v>30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90</v>
      </c>
      <c r="O12" s="6"/>
      <c r="P12" s="1"/>
    </row>
    <row r="13" spans="1:16" ht="24.95" customHeight="1">
      <c r="A13" s="5">
        <v>6</v>
      </c>
      <c r="B13" s="3" t="s">
        <v>32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29</v>
      </c>
      <c r="N13" s="6"/>
      <c r="O13" s="6"/>
      <c r="P13" s="1"/>
    </row>
    <row r="14" spans="1:16" ht="24.95" customHeight="1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>
      <c r="A17" s="3"/>
      <c r="B17" s="3" t="s">
        <v>11</v>
      </c>
      <c r="C17" s="3">
        <f>SUM(C8:C16)</f>
        <v>60</v>
      </c>
      <c r="D17" s="3">
        <f t="shared" ref="D17:O17" si="0">SUM(D8:D16)</f>
        <v>7.0000000000000007E-2</v>
      </c>
      <c r="E17" s="3">
        <f t="shared" si="0"/>
        <v>11</v>
      </c>
      <c r="F17" s="3">
        <f t="shared" si="0"/>
        <v>3.6</v>
      </c>
      <c r="G17" s="3">
        <f t="shared" si="0"/>
        <v>31</v>
      </c>
      <c r="H17" s="3">
        <f t="shared" si="0"/>
        <v>20</v>
      </c>
      <c r="I17" s="3">
        <f t="shared" si="0"/>
        <v>12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29</v>
      </c>
      <c r="N17" s="3">
        <f t="shared" si="0"/>
        <v>90</v>
      </c>
      <c r="O17" s="3">
        <f t="shared" si="0"/>
        <v>200</v>
      </c>
      <c r="P17" s="1"/>
    </row>
    <row r="18" spans="1:18" ht="24.95" customHeight="1">
      <c r="A18" s="3"/>
      <c r="B18" s="7" t="s">
        <v>12</v>
      </c>
      <c r="C18" s="3">
        <f>$C$4*C17</f>
        <v>660</v>
      </c>
      <c r="D18" s="3">
        <f t="shared" ref="D18:H18" si="1">$C$4*D17</f>
        <v>0.77</v>
      </c>
      <c r="E18" s="3">
        <f>$C$4*E17</f>
        <v>121</v>
      </c>
      <c r="F18" s="3">
        <f t="shared" si="1"/>
        <v>39.6</v>
      </c>
      <c r="G18" s="3">
        <f t="shared" si="1"/>
        <v>341</v>
      </c>
      <c r="H18" s="3">
        <f t="shared" si="1"/>
        <v>220</v>
      </c>
      <c r="I18" s="3">
        <f>$C$4*I17</f>
        <v>132</v>
      </c>
      <c r="J18" s="3">
        <f>$C$4*J17</f>
        <v>143</v>
      </c>
      <c r="K18" s="3">
        <f>$C$4*K17</f>
        <v>11</v>
      </c>
      <c r="L18" s="3">
        <f>$C$4*L17</f>
        <v>22</v>
      </c>
      <c r="M18" s="3">
        <f t="shared" ref="M18:O18" si="2">$C$4*M17</f>
        <v>319</v>
      </c>
      <c r="N18" s="3">
        <f t="shared" si="2"/>
        <v>990</v>
      </c>
      <c r="O18" s="3">
        <f t="shared" si="2"/>
        <v>2200</v>
      </c>
      <c r="P18" s="1"/>
    </row>
    <row r="19" spans="1:18" ht="24.95" customHeight="1">
      <c r="A19" s="3"/>
      <c r="B19" s="7" t="s">
        <v>13</v>
      </c>
      <c r="C19" s="7">
        <f>60/1000</f>
        <v>0.06</v>
      </c>
      <c r="D19" s="7">
        <v>80</v>
      </c>
      <c r="E19" s="7">
        <f>650/1000</f>
        <v>0.65</v>
      </c>
      <c r="F19" s="7">
        <f>15/1000</f>
        <v>1.4999999999999999E-2</v>
      </c>
      <c r="G19" s="7">
        <f>40/1000</f>
        <v>0.04</v>
      </c>
      <c r="H19" s="7">
        <f>40/1000</f>
        <v>0.04</v>
      </c>
      <c r="I19" s="7">
        <f>140/1000</f>
        <v>0.14000000000000001</v>
      </c>
      <c r="J19" s="7">
        <f>130/1000</f>
        <v>0.13</v>
      </c>
      <c r="K19" s="7">
        <v>7</v>
      </c>
      <c r="L19" s="7">
        <f>1200/1000</f>
        <v>1.2</v>
      </c>
      <c r="M19" s="7">
        <f>60/1000</f>
        <v>0.06</v>
      </c>
      <c r="N19" s="7">
        <f>45/1000</f>
        <v>4.4999999999999998E-2</v>
      </c>
      <c r="O19" s="7">
        <f>120/1000</f>
        <v>0.12</v>
      </c>
      <c r="P19" s="1"/>
    </row>
    <row r="20" spans="1:18" ht="24.95" customHeight="1">
      <c r="A20" s="3"/>
      <c r="B20" s="7" t="s">
        <v>5</v>
      </c>
      <c r="C20" s="7">
        <f>C18*C19</f>
        <v>39.6</v>
      </c>
      <c r="D20" s="7">
        <f t="shared" ref="D20:O20" si="3">D18*D19</f>
        <v>61.6</v>
      </c>
      <c r="E20" s="7">
        <f t="shared" si="3"/>
        <v>78.650000000000006</v>
      </c>
      <c r="F20" s="7">
        <f t="shared" si="3"/>
        <v>0.59399999999999997</v>
      </c>
      <c r="G20" s="7">
        <f t="shared" si="3"/>
        <v>13.64</v>
      </c>
      <c r="H20" s="7">
        <f>H18*H19</f>
        <v>8.8000000000000007</v>
      </c>
      <c r="I20" s="7">
        <f t="shared" si="3"/>
        <v>18.48</v>
      </c>
      <c r="J20" s="7">
        <f t="shared" si="3"/>
        <v>18.59</v>
      </c>
      <c r="K20" s="7">
        <f t="shared" si="3"/>
        <v>77</v>
      </c>
      <c r="L20" s="7">
        <f t="shared" si="3"/>
        <v>26.4</v>
      </c>
      <c r="M20" s="7">
        <f t="shared" si="3"/>
        <v>19.14</v>
      </c>
      <c r="N20" s="7">
        <f t="shared" si="3"/>
        <v>44.55</v>
      </c>
      <c r="O20" s="7">
        <f t="shared" si="3"/>
        <v>264</v>
      </c>
      <c r="P20" s="12"/>
    </row>
    <row r="21" spans="1:18" ht="38.25" customHeight="1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671.04399999999998</v>
      </c>
      <c r="R21">
        <f>C4*61</f>
        <v>671</v>
      </c>
    </row>
    <row r="22" spans="1:18" ht="18.75">
      <c r="A22" s="2"/>
      <c r="B22" s="2"/>
      <c r="C22" s="2"/>
      <c r="D22" s="2"/>
      <c r="E22" s="2"/>
      <c r="F22" s="2"/>
      <c r="G22" s="2"/>
      <c r="H22" s="2"/>
      <c r="I22" s="2"/>
    </row>
    <row r="23" spans="1:18" ht="18.75">
      <c r="A23" s="2"/>
      <c r="B23" s="2"/>
      <c r="C23" s="2"/>
      <c r="D23" s="2"/>
      <c r="E23" s="2"/>
      <c r="F23" s="2"/>
      <c r="G23" s="2"/>
      <c r="H23" s="2"/>
      <c r="I23" s="2"/>
    </row>
    <row r="24" spans="1:18" ht="18.75">
      <c r="A24" s="2"/>
      <c r="B24" s="2" t="s">
        <v>28</v>
      </c>
      <c r="C24" s="2"/>
      <c r="D24" s="2"/>
      <c r="E24" s="2" t="s">
        <v>35</v>
      </c>
      <c r="F24" s="2"/>
      <c r="G24" s="2"/>
      <c r="H24" s="2"/>
      <c r="I24" s="2"/>
    </row>
    <row r="25" spans="1:18" ht="18.75">
      <c r="A25" s="2"/>
      <c r="B25" s="2"/>
      <c r="C25" s="2"/>
      <c r="D25" s="2"/>
      <c r="E25" s="2"/>
      <c r="F25" s="2"/>
      <c r="G25" s="2"/>
      <c r="H25" s="2"/>
      <c r="I25" s="2"/>
    </row>
    <row r="26" spans="1:18" ht="18.75">
      <c r="A26" s="2"/>
      <c r="B26" s="2" t="s">
        <v>29</v>
      </c>
      <c r="C26" s="2"/>
      <c r="D26" s="2" t="s">
        <v>36</v>
      </c>
      <c r="E26" s="2"/>
      <c r="F26" s="2"/>
      <c r="G26" s="2"/>
      <c r="H26" s="2"/>
      <c r="I26" s="2"/>
    </row>
    <row r="29" spans="1:18" ht="21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2021-12-03T05:12:47Z</dcterms:modified>
</cp:coreProperties>
</file>